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4185" yWindow="1470" windowWidth="29040" windowHeight="16440"/>
  </bookViews>
  <sheets>
    <sheet name="Lasovac Severin" sheetId="6"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50" i="6" l="1"/>
  <c r="F47" i="6"/>
  <c r="F39" i="6"/>
  <c r="F36" i="6"/>
  <c r="F33" i="6"/>
  <c r="F24" i="6"/>
  <c r="F21" i="6"/>
  <c r="F18" i="6"/>
  <c r="F10" i="6"/>
  <c r="F7" i="6"/>
  <c r="F52" i="6" l="1"/>
  <c r="F60" i="6" s="1"/>
  <c r="F27" i="6"/>
  <c r="F58" i="6" s="1"/>
  <c r="F12" i="6"/>
  <c r="F57" i="6" s="1"/>
  <c r="F41" i="6"/>
  <c r="F59" i="6" s="1"/>
  <c r="F61" i="6" l="1"/>
  <c r="F62" i="6" s="1"/>
  <c r="F63" i="6" s="1"/>
</calcChain>
</file>

<file path=xl/sharedStrings.xml><?xml version="1.0" encoding="utf-8"?>
<sst xmlns="http://schemas.openxmlformats.org/spreadsheetml/2006/main" count="46" uniqueCount="40">
  <si>
    <t>T.D.17-1/2016</t>
  </si>
  <si>
    <t>Poz.</t>
  </si>
  <si>
    <t>Opis</t>
  </si>
  <si>
    <t>Jed.mj.</t>
  </si>
  <si>
    <t>Količina</t>
  </si>
  <si>
    <t>Jed.cijena</t>
  </si>
  <si>
    <t>Ukupno</t>
  </si>
  <si>
    <t xml:space="preserve">Napomena: a) Izvođenjem radova modernizacije  ne mijenja se usklađenost građevine sa lokacijskim uvjetima sa kojima je izgrađena, niti njima nastaje nova građevina.
b) Obračun se vrši prema dokaznici mjera za svaku pojedinu stavku troškovnika.
c) U svim stavkama koje uključuju odvoz viška materijala na odlagalište, jedinične cijene moraju uključivati sve troškove deponiranja ili zbrinjavanja, uključujući obavezu izvođača da pronađe odlagalište ili da zbrine građevinski otpad.
d) Izvoditelj je za vrijeme izvođenja radova dužan održavati gradilište za sigurno odvijanje prometa. Postavljanje privremene prometne signalizacije potrebne za regulaciju prometa pri izvođenju radova i obavještavanje javnosti o izvođenju radova mora biti uključeno u jedinične cijene stavaka i neće se posebno obračunavati.
</t>
  </si>
  <si>
    <t>PRIPREMNI RADOVI</t>
  </si>
  <si>
    <t xml:space="preserve">Košnja trave strojno
Košnja trave strojno traktorskom kosilicom ili strojem UNIMOG s priključnom kosilicom na bankinama, pokosu nasipa i usjeka, te razdjelnom pojasu, uz pomoć radnika na košenju oko znakova. Obračun po m2 pokošene površine. (800 m x 2 x3 = 4800 m2)
</t>
  </si>
  <si>
    <t xml:space="preserve">Krčenje šiblja, granja i drveća
Rad obuhvaća obrezivanje i krčenje šiblja, granja i drveća sa prikupljanjem obrezanog materijala u kamion, te prijevoz na deponiju. Obračun po m2 iskrčene površine.
</t>
  </si>
  <si>
    <t>Ukupno  PRIPREMNI RADOVI</t>
  </si>
  <si>
    <t>ZEMLJANI RADOVI</t>
  </si>
  <si>
    <t xml:space="preserve">Široki iskop zemlje III kategorije sa odovzom na deponiju do maskimalne dubine 20cm. Obračun prema sraslom stanju u m3 iskopanog i zbrinutog materijala
</t>
  </si>
  <si>
    <t>2.2 Produbljivanje putnih jaraka
Rad obuhvaća strojni iskop putnih jaraka prosječno 0,25 m3/m1 s uredenjem dna i pokosa jarka, utovarom u kamion i odvozom na deponiju, te pomoć radnika na dotjerivanju i profiliranju jaraka. U cijenu predvidjeti vađenje neispravnih mostova u obiteljska dvorišta.
Obračun po m3 iskopanog putnog jarka.</t>
  </si>
  <si>
    <t>m</t>
  </si>
  <si>
    <t xml:space="preserve">2.3 Izrada tamponske podloge
Rad obuhvaća nabavu, dobavu i razastiranje i fino planiranje kamenog materijala 0-60 mm, te planiranje i sabijanje materijala do modula stišljivostij min. Ms 80 MN/m2. Prosjećna debljina tamponske podloge u zbijenom stanju je 35,00 cm.
Obraćun se vrSi po m3 ugradenog kamenog materijala u zbijenom stanju.
</t>
  </si>
  <si>
    <t xml:space="preserve">Ukupno ZEMLJANI RADOVI </t>
  </si>
  <si>
    <t>CESTOVNI PROPUSTI</t>
  </si>
  <si>
    <t xml:space="preserve">Cišćenje propusta
CiSćenje cijevnih propusta promjera 50,00 do 80,00 cm prosjedne duljine do 7,00 m.
Obračun po komadu proćišćenog propusta.
</t>
  </si>
  <si>
    <t>kom</t>
  </si>
  <si>
    <t xml:space="preserve">Popravak cijevnih propusta fi 50 cm 
Rad obuhvaća iskop oštećenog cijevnog propusta sa utovarom materijala u kamion i odvoz na deponiju, uredenje podloge za betonsku cijev, dobavu, prijevoz te ugradnju cijevi, betona za oblogu, te kamenog materijala za zatrpavanje. 
- rezanje asfalta
- iskop oštećenog propusta
- cijevi fi 50 cm
- beton za oblaganje cijevi: 0,3 m3/m
- kameni mater. (zbijeno):0,45 m3/m 
Obračun po m popravljenog cijevnog propusta.
</t>
  </si>
  <si>
    <t xml:space="preserve">Izrada čeonih zidova propusta
Rad obuhvaća iskop zemlje za čeoni zid, nabavu, dobavu, ugradnju i njegu betona min. klase C 30/37, izradu oplate i armature, te sve ostale radove za funkcionalnu izvedbu čeonog zida propusta.
- oplata: 11  m2/kom
- beton: m3/kom
- armatura: 80 kg/m3 betona = 100 kg
 Obračun po m3 ugrađenog betona.
</t>
  </si>
  <si>
    <t xml:space="preserve">Ukupno  CESTOVNI PROPUSTI </t>
  </si>
  <si>
    <t>ASFALTERSKI RADOVI</t>
  </si>
  <si>
    <t>Izrada asfalta AC 16 surf 50/70
Izrada nosivo habajućeg asfaltnog sloja AC 16 surf 50/70 (BNHS 16) debljine 60,00 mm uvaljano. Rad obuhvaća izradu i prevoz asfaltne mješavine, prevoz radnika strojeva i opreme, te ugradnju asfaltne mješavine.
Obračun po m2 ugrađenog asfalta.</t>
  </si>
  <si>
    <t>Izrada asfalta AC 16 surf 50/70
Izrada nosivo habajućeg asfaltnog sloja AC 16 surf 50/70 (BNHS 16) debljine 60,00 mm uvaljano za rampu kolnog prilaza. Rad obuhvaća izradu i prevoz asfaltne mješavine, prevoz radnika strojeva i opreme, te ugradnju asfaltne mješavine.
Obračun po m2 ugrađenog asfalta.</t>
  </si>
  <si>
    <t>Ukupno  ASFALTERSKI RADOVI :</t>
  </si>
  <si>
    <t>REKAPITULACIJA:</t>
  </si>
  <si>
    <t>1. PRIPREMNI RADOVI:</t>
  </si>
  <si>
    <t>2. ZEMLJANI RADOVI:</t>
  </si>
  <si>
    <t>3. CESTOVNI PROPUSTI:</t>
  </si>
  <si>
    <t>4. ASFALTERSKI RADOVI:</t>
  </si>
  <si>
    <t>SVEUKUPNO BEZ PDV-a</t>
  </si>
  <si>
    <t>PDV 25%</t>
  </si>
  <si>
    <t>SVEUKUPNO SA PDV-om</t>
  </si>
  <si>
    <t>Izradio:</t>
  </si>
  <si>
    <t>Domagoj Ileković dipl.ing.građ.</t>
  </si>
  <si>
    <r>
      <t>m</t>
    </r>
    <r>
      <rPr>
        <vertAlign val="superscript"/>
        <sz val="11"/>
        <color theme="1"/>
        <rFont val="Calibri"/>
        <family val="2"/>
        <charset val="238"/>
        <scheme val="minor"/>
      </rPr>
      <t>2</t>
    </r>
  </si>
  <si>
    <r>
      <t>m</t>
    </r>
    <r>
      <rPr>
        <vertAlign val="superscript"/>
        <sz val="11"/>
        <color theme="1"/>
        <rFont val="Calibri"/>
        <family val="2"/>
        <charset val="238"/>
        <scheme val="minor"/>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</si>
</sst>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k_n_-;\-* #,##0.00\ _k_n_-;_-* &quot;-&quot;??\ _k_n_-;_-@_-"/>
  </numFmts>
  <fonts count="15" x14ac:knownFonts="1">
    <font>
      <sz val="11"/>
      <color theme="1"/>
      <name val="Calibri"/>
      <family val="2"/>
      <charset val="238"/>
      <scheme val="minor"/>
    </font>
    <font>
      <sz val="11"/>
      <color theme="1"/>
      <name val="Calibri"/>
      <family val="2"/>
      <charset val="238"/>
      <scheme val="minor"/>
    </font>
    <font>
      <sz val="11"/>
      <color indexed="8"/>
      <name val="Calibri"/>
      <family val="2"/>
      <charset val="238"/>
    </font>
    <font>
      <sz val="11"/>
      <name val="Arial"/>
      <family val="2"/>
      <charset val="238"/>
    </font>
    <font>
      <b/>
      <sz val="10"/>
      <name val="Calibri"/>
      <family val="2"/>
      <charset val="238"/>
      <scheme val="minor"/>
    </font>
    <font>
      <b/>
      <sz val="12"/>
      <color theme="1"/>
      <name val="Calibri"/>
      <family val="2"/>
      <charset val="238"/>
      <scheme val="minor"/>
    </font>
    <font>
      <sz val="14"/>
      <color rgb="FF000000"/>
      <name val="Calibri"/>
      <family val="2"/>
      <charset val="238"/>
      <scheme val="minor"/>
    </font>
    <font>
      <sz val="11"/>
      <name val="Calibri"/>
      <family val="2"/>
      <charset val="238"/>
      <scheme val="minor"/>
    </font>
    <font>
      <sz val="15"/>
      <color rgb="FF000000"/>
      <name val="Calibri"/>
      <family val="2"/>
      <charset val="238"/>
      <scheme val="minor"/>
    </font>
    <font>
      <sz val="13"/>
      <color rgb="FF000000"/>
      <name val="Calibri"/>
      <family val="2"/>
      <charset val="238"/>
      <scheme val="minor"/>
    </font>
    <font>
      <b/>
      <sz val="16"/>
      <color theme="1"/>
      <name val="Calibri"/>
      <family val="2"/>
      <charset val="238"/>
      <scheme val="minor"/>
    </font>
    <font>
      <vertAlign val="superscript"/>
      <sz val="11"/>
      <color theme="1"/>
      <name val="Calibri"/>
      <family val="2"/>
      <charset val="238"/>
      <scheme val="minor"/>
    </font>
    <font>
      <sz val="11"/>
      <color rgb="FF000000"/>
      <name val="Calibri"/>
      <family val="2"/>
      <charset val="238"/>
      <scheme val="minor"/>
    </font>
    <font>
      <b/>
      <sz val="12"/>
      <name val="Arial"/>
      <family val="2"/>
      <charset val="238"/>
    </font>
    <font>
      <b/>
      <sz val="12"/>
      <name val="Calibri"/>
      <family val="2"/>
      <charset val="238"/>
      <scheme val="minor"/>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0" fontId="2" fillId="0" borderId="0"/>
  </cellStyleXfs>
  <cellXfs count="43">
    <xf numFmtId="0" fontId="0" fillId="0" borderId="0" xfId="0"/>
    <xf numFmtId="49" fontId="3" fillId="0" borderId="0" xfId="2" applyNumberFormat="1" applyFont="1" applyFill="1" applyBorder="1"/>
    <xf numFmtId="49" fontId="4" fillId="0" borderId="1" xfId="0" applyNumberFormat="1" applyFont="1" applyFill="1" applyBorder="1" applyAlignment="1">
      <alignment horizontal="center" vertical="center"/>
    </xf>
    <xf numFmtId="0" fontId="0" fillId="0" borderId="0" xfId="0" applyAlignment="1">
      <alignment wrapText="1"/>
    </xf>
    <xf numFmtId="0" fontId="5" fillId="0" borderId="0" xfId="0" applyFont="1" applyAlignment="1">
      <alignment horizontal="center" vertical="center" wrapText="1"/>
    </xf>
    <xf numFmtId="0" fontId="3" fillId="0" borderId="0" xfId="2" applyFont="1" applyFill="1" applyBorder="1" applyAlignment="1">
      <alignment wrapText="1"/>
    </xf>
    <xf numFmtId="0" fontId="4" fillId="0" borderId="1" xfId="0" applyFont="1" applyFill="1" applyBorder="1" applyAlignment="1">
      <alignment horizontal="center" vertical="center" wrapText="1" shrinkToFit="1"/>
    </xf>
    <xf numFmtId="0" fontId="6" fillId="0" borderId="0" xfId="0" applyFont="1"/>
    <xf numFmtId="0" fontId="0" fillId="0" borderId="0" xfId="0" applyFont="1" applyAlignment="1">
      <alignment wrapText="1"/>
    </xf>
    <xf numFmtId="0" fontId="6" fillId="2" borderId="2" xfId="0" applyFont="1" applyFill="1" applyBorder="1" applyAlignment="1">
      <alignment vertical="center" wrapText="1"/>
    </xf>
    <xf numFmtId="0" fontId="7" fillId="0" borderId="0" xfId="0" applyFont="1" applyAlignment="1">
      <alignment wrapText="1"/>
    </xf>
    <xf numFmtId="0" fontId="6" fillId="2" borderId="2" xfId="0" applyFont="1" applyFill="1" applyBorder="1"/>
    <xf numFmtId="0" fontId="8" fillId="0" borderId="0" xfId="0" applyFont="1"/>
    <xf numFmtId="0" fontId="0" fillId="0" borderId="0" xfId="0" applyAlignment="1">
      <alignment vertical="top" wrapText="1"/>
    </xf>
    <xf numFmtId="0" fontId="9" fillId="2" borderId="2" xfId="0" applyFont="1" applyFill="1" applyBorder="1"/>
    <xf numFmtId="0" fontId="9" fillId="0" borderId="0" xfId="0" applyFont="1"/>
    <xf numFmtId="0" fontId="3" fillId="0" borderId="0" xfId="2" applyFont="1" applyFill="1" applyBorder="1" applyAlignment="1">
      <alignment horizontal="center"/>
    </xf>
    <xf numFmtId="4" fontId="4" fillId="0" borderId="1" xfId="0" applyNumberFormat="1" applyFont="1" applyFill="1" applyBorder="1" applyAlignment="1">
      <alignment horizontal="center" vertical="center"/>
    </xf>
    <xf numFmtId="0" fontId="0" fillId="2" borderId="2" xfId="0" applyFill="1" applyBorder="1" applyAlignment="1">
      <alignment wrapText="1"/>
    </xf>
    <xf numFmtId="0" fontId="12" fillId="2" borderId="2" xfId="0" applyFont="1" applyFill="1" applyBorder="1" applyAlignment="1">
      <alignment vertical="center" wrapText="1"/>
    </xf>
    <xf numFmtId="4" fontId="3" fillId="0" borderId="0" xfId="2" applyNumberFormat="1" applyFont="1" applyFill="1" applyBorder="1" applyAlignment="1">
      <alignment horizontal="center"/>
    </xf>
    <xf numFmtId="2" fontId="0" fillId="0" borderId="0" xfId="0" applyNumberFormat="1" applyAlignment="1">
      <alignment wrapText="1"/>
    </xf>
    <xf numFmtId="2" fontId="0" fillId="2" borderId="2" xfId="0" applyNumberFormat="1" applyFill="1" applyBorder="1" applyAlignment="1">
      <alignment wrapText="1"/>
    </xf>
    <xf numFmtId="2" fontId="7" fillId="0" borderId="0" xfId="0" applyNumberFormat="1" applyFont="1" applyAlignment="1">
      <alignment wrapText="1"/>
    </xf>
    <xf numFmtId="2" fontId="7" fillId="0" borderId="0" xfId="0" applyNumberFormat="1" applyFont="1" applyFill="1" applyAlignment="1">
      <alignment wrapText="1"/>
    </xf>
    <xf numFmtId="2" fontId="0" fillId="2" borderId="7" xfId="0" applyNumberFormat="1" applyFill="1" applyBorder="1" applyAlignment="1">
      <alignment wrapText="1"/>
    </xf>
    <xf numFmtId="2" fontId="0" fillId="0" borderId="0" xfId="0" applyNumberFormat="1" applyFill="1" applyAlignment="1">
      <alignment wrapText="1"/>
    </xf>
    <xf numFmtId="164" fontId="14" fillId="0" borderId="1" xfId="1" applyNumberFormat="1" applyFont="1" applyFill="1" applyBorder="1" applyAlignment="1">
      <alignment horizontal="center" vertical="center"/>
    </xf>
    <xf numFmtId="164" fontId="5" fillId="0" borderId="0" xfId="1" applyNumberFormat="1" applyFont="1" applyAlignment="1">
      <alignment wrapText="1"/>
    </xf>
    <xf numFmtId="164" fontId="5" fillId="2" borderId="8" xfId="1" applyNumberFormat="1" applyFont="1" applyFill="1" applyBorder="1" applyAlignment="1">
      <alignment wrapText="1"/>
    </xf>
    <xf numFmtId="164" fontId="5" fillId="0" borderId="0" xfId="1" applyNumberFormat="1" applyFont="1" applyFill="1" applyAlignment="1">
      <alignment wrapText="1"/>
    </xf>
    <xf numFmtId="164" fontId="5" fillId="2" borderId="2" xfId="1" applyNumberFormat="1" applyFont="1" applyFill="1" applyBorder="1" applyAlignment="1">
      <alignment wrapText="1"/>
    </xf>
    <xf numFmtId="164" fontId="5" fillId="0" borderId="4" xfId="1" applyNumberFormat="1" applyFont="1" applyBorder="1" applyAlignment="1">
      <alignment wrapText="1"/>
    </xf>
    <xf numFmtId="164" fontId="5" fillId="0" borderId="1" xfId="1" applyNumberFormat="1" applyFont="1" applyBorder="1" applyAlignment="1">
      <alignment wrapText="1"/>
    </xf>
    <xf numFmtId="164" fontId="5" fillId="2" borderId="1" xfId="1" applyNumberFormat="1" applyFont="1" applyFill="1" applyBorder="1" applyAlignment="1">
      <alignment wrapText="1"/>
    </xf>
    <xf numFmtId="0" fontId="5" fillId="2" borderId="1" xfId="0" applyFont="1" applyFill="1" applyBorder="1" applyAlignment="1">
      <alignment wrapText="1"/>
    </xf>
    <xf numFmtId="0" fontId="0" fillId="0" borderId="0" xfId="0" applyAlignment="1">
      <alignment horizontal="left" vertical="top" wrapText="1"/>
    </xf>
    <xf numFmtId="164" fontId="13" fillId="0" borderId="6" xfId="1" applyFont="1" applyFill="1" applyBorder="1" applyAlignment="1" applyProtection="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5" fillId="0" borderId="4" xfId="0" applyFont="1" applyBorder="1" applyAlignment="1">
      <alignment wrapText="1"/>
    </xf>
    <xf numFmtId="0" fontId="5" fillId="0" borderId="1" xfId="0" applyFont="1" applyBorder="1" applyAlignment="1">
      <alignment wrapText="1"/>
    </xf>
  </cellXfs>
  <cellStyles count="3">
    <cellStyle name="Excel Built-in Normal" xfId="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61232</xdr:colOff>
      <xdr:row>0</xdr:row>
      <xdr:rowOff>180603</xdr:rowOff>
    </xdr:from>
    <xdr:to>
      <xdr:col>1</xdr:col>
      <xdr:colOff>1500212</xdr:colOff>
      <xdr:row>0</xdr:row>
      <xdr:rowOff>629212</xdr:rowOff>
    </xdr:to>
    <xdr:pic>
      <xdr:nvPicPr>
        <xdr:cNvPr id="4" name="Picture 3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l="19333" t="65027" r="49489" b="20911"/>
        <a:stretch>
          <a:fillRect/>
        </a:stretch>
      </xdr:blipFill>
      <xdr:spPr bwMode="auto">
        <a:xfrm>
          <a:off x="61232" y="2352303"/>
          <a:ext cx="2029530" cy="4486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1674992</xdr:colOff>
      <xdr:row>0</xdr:row>
      <xdr:rowOff>157891</xdr:rowOff>
    </xdr:from>
    <xdr:to>
      <xdr:col>3</xdr:col>
      <xdr:colOff>517072</xdr:colOff>
      <xdr:row>0</xdr:row>
      <xdr:rowOff>612323</xdr:rowOff>
    </xdr:to>
    <xdr:sp macro="" textlink="">
      <xdr:nvSpPr>
        <xdr:cNvPr id="5" name="Text Box 17">
          <a:extLst>
            <a:ext uri="{FF2B5EF4-FFF2-40B4-BE49-F238E27FC236}">
              <a16:creationId xmlns:a16="http://schemas.microsoft.com/office/drawing/2014/main" xmlns="" id="{00000000-0008-0000-0000-000005000000}"/>
            </a:ext>
          </a:extLst>
        </xdr:cNvPr>
        <xdr:cNvSpPr txBox="1">
          <a:spLocks noChangeArrowheads="1"/>
        </xdr:cNvSpPr>
      </xdr:nvSpPr>
      <xdr:spPr bwMode="auto">
        <a:xfrm>
          <a:off x="2265542" y="2329591"/>
          <a:ext cx="4280855" cy="45443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hr-HR" sz="900" b="0" i="0" u="none" strike="noStrike" baseline="0">
              <a:solidFill>
                <a:srgbClr val="000000"/>
              </a:solidFill>
              <a:latin typeface="Calibri"/>
            </a:rPr>
            <a:t>Projektiranje-nadzor -građenje,Andrije Kačića Miošića 5B,Bjelovar</a:t>
          </a:r>
        </a:p>
        <a:p>
          <a:pPr algn="l" rtl="0">
            <a:defRPr sz="1000"/>
          </a:pPr>
          <a:r>
            <a:rPr lang="hr-HR" sz="900" b="0" i="0" u="none" strike="noStrike" baseline="0">
              <a:solidFill>
                <a:srgbClr val="000000"/>
              </a:solidFill>
              <a:latin typeface="Calibri"/>
            </a:rPr>
            <a:t>T +385(0)43 212 405   M +385(0)91 531 5592   </a:t>
          </a:r>
        </a:p>
        <a:p>
          <a:pPr algn="l" rtl="0">
            <a:defRPr sz="1000"/>
          </a:pPr>
          <a:r>
            <a:rPr lang="hr-HR" sz="900" b="0" i="0" u="none" strike="noStrike" baseline="0">
              <a:solidFill>
                <a:srgbClr val="000000"/>
              </a:solidFill>
              <a:latin typeface="Calibri"/>
            </a:rPr>
            <a:t>E-MAIL mplan.bj@gmail.com , www.mplan.hr</a:t>
          </a:r>
        </a:p>
        <a:p>
          <a:pPr algn="l" rtl="0">
            <a:defRPr sz="1000"/>
          </a:pPr>
          <a:endParaRPr lang="hr-HR" sz="1100" b="0" i="0" u="none" strike="noStrike" baseline="0">
            <a:solidFill>
              <a:srgbClr val="000000"/>
            </a:solidFill>
            <a:latin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abSelected="1" topLeftCell="A51" workbookViewId="0">
      <selection activeCell="E10" sqref="E10"/>
    </sheetView>
  </sheetViews>
  <sheetFormatPr defaultRowHeight="15" x14ac:dyDescent="0.25"/>
  <cols>
    <col min="2" max="2" width="36.7109375" customWidth="1"/>
    <col min="6" max="6" width="17" customWidth="1"/>
  </cols>
  <sheetData>
    <row r="1" spans="1:6" ht="63" customHeight="1" x14ac:dyDescent="0.25">
      <c r="A1" s="1"/>
      <c r="B1" s="5"/>
      <c r="C1" s="16"/>
      <c r="D1" s="20"/>
      <c r="E1" s="37" t="s">
        <v>0</v>
      </c>
      <c r="F1" s="37"/>
    </row>
    <row r="2" spans="1:6" ht="15.75" x14ac:dyDescent="0.25">
      <c r="A2" s="2" t="s">
        <v>1</v>
      </c>
      <c r="B2" s="6" t="s">
        <v>2</v>
      </c>
      <c r="C2" s="17" t="s">
        <v>3</v>
      </c>
      <c r="D2" s="17" t="s">
        <v>4</v>
      </c>
      <c r="E2" s="17" t="s">
        <v>5</v>
      </c>
      <c r="F2" s="27" t="s">
        <v>6</v>
      </c>
    </row>
    <row r="3" spans="1:6" ht="390" x14ac:dyDescent="0.25">
      <c r="A3" s="3"/>
      <c r="B3" s="3" t="s">
        <v>7</v>
      </c>
      <c r="C3" s="3"/>
      <c r="D3" s="3"/>
      <c r="E3" s="3"/>
      <c r="F3" s="28"/>
    </row>
    <row r="4" spans="1:6" ht="15.75" x14ac:dyDescent="0.25">
      <c r="A4" s="3"/>
      <c r="B4" s="3"/>
      <c r="C4" s="3"/>
      <c r="D4" s="3"/>
      <c r="E4" s="3"/>
      <c r="F4" s="28"/>
    </row>
    <row r="5" spans="1:6" ht="18.75" x14ac:dyDescent="0.3">
      <c r="A5" s="4">
        <v>1</v>
      </c>
      <c r="B5" s="7" t="s">
        <v>8</v>
      </c>
      <c r="C5" s="3"/>
      <c r="D5" s="21"/>
      <c r="E5" s="21"/>
      <c r="F5" s="28"/>
    </row>
    <row r="6" spans="1:6" ht="135" x14ac:dyDescent="0.25">
      <c r="A6" s="4"/>
      <c r="B6" s="8" t="s">
        <v>9</v>
      </c>
      <c r="C6" s="3"/>
      <c r="D6" s="21"/>
      <c r="E6" s="21"/>
      <c r="F6" s="28"/>
    </row>
    <row r="7" spans="1:6" ht="17.25" x14ac:dyDescent="0.25">
      <c r="A7" s="4"/>
      <c r="B7" s="3"/>
      <c r="C7" s="3" t="s">
        <v>38</v>
      </c>
      <c r="D7" s="21">
        <v>3332.7</v>
      </c>
      <c r="E7" s="21"/>
      <c r="F7" s="28">
        <f>D7*E7</f>
        <v>0</v>
      </c>
    </row>
    <row r="8" spans="1:6" ht="15.75" x14ac:dyDescent="0.25">
      <c r="A8" s="4"/>
      <c r="B8" s="3"/>
      <c r="C8" s="3"/>
      <c r="D8" s="21"/>
      <c r="E8" s="21"/>
      <c r="F8" s="28"/>
    </row>
    <row r="9" spans="1:6" ht="105" x14ac:dyDescent="0.25">
      <c r="A9" s="4"/>
      <c r="B9" s="3" t="s">
        <v>10</v>
      </c>
      <c r="C9" s="3"/>
      <c r="D9" s="21"/>
      <c r="E9" s="21"/>
      <c r="F9" s="28"/>
    </row>
    <row r="10" spans="1:6" ht="17.25" x14ac:dyDescent="0.25">
      <c r="A10" s="4"/>
      <c r="B10" s="3"/>
      <c r="C10" s="3" t="s">
        <v>38</v>
      </c>
      <c r="D10" s="21">
        <v>222.17999999999998</v>
      </c>
      <c r="E10" s="21"/>
      <c r="F10" s="28">
        <f>D10*E10</f>
        <v>0</v>
      </c>
    </row>
    <row r="11" spans="1:6" ht="16.5" thickBot="1" x14ac:dyDescent="0.3">
      <c r="A11" s="4"/>
      <c r="B11" s="3"/>
      <c r="C11" s="3"/>
      <c r="D11" s="21"/>
      <c r="E11" s="21"/>
      <c r="F11" s="28"/>
    </row>
    <row r="12" spans="1:6" ht="19.5" thickBot="1" x14ac:dyDescent="0.3">
      <c r="A12" s="4"/>
      <c r="B12" s="9" t="s">
        <v>11</v>
      </c>
      <c r="C12" s="18"/>
      <c r="D12" s="22"/>
      <c r="E12" s="25"/>
      <c r="F12" s="29">
        <f>SUM(F7:F11)</f>
        <v>0</v>
      </c>
    </row>
    <row r="13" spans="1:6" ht="15.75" x14ac:dyDescent="0.25">
      <c r="A13" s="4"/>
      <c r="B13" s="3"/>
      <c r="C13" s="3"/>
      <c r="D13" s="21"/>
      <c r="E13" s="21"/>
      <c r="F13" s="28"/>
    </row>
    <row r="14" spans="1:6" ht="15.75" x14ac:dyDescent="0.25">
      <c r="A14" s="4"/>
      <c r="B14" s="3"/>
      <c r="C14" s="3"/>
      <c r="D14" s="21"/>
      <c r="E14" s="21"/>
      <c r="F14" s="28"/>
    </row>
    <row r="15" spans="1:6" ht="15.75" x14ac:dyDescent="0.25">
      <c r="A15" s="4">
        <v>2</v>
      </c>
      <c r="B15" s="3" t="s">
        <v>12</v>
      </c>
      <c r="C15" s="3"/>
      <c r="D15" s="21"/>
      <c r="E15" s="21"/>
      <c r="F15" s="28"/>
    </row>
    <row r="16" spans="1:6" ht="15.75" x14ac:dyDescent="0.25">
      <c r="A16" s="4"/>
      <c r="B16" s="3"/>
      <c r="C16" s="3"/>
      <c r="D16" s="21"/>
      <c r="E16" s="21"/>
      <c r="F16" s="28"/>
    </row>
    <row r="17" spans="1:6" ht="90" x14ac:dyDescent="0.25">
      <c r="A17" s="4"/>
      <c r="B17" s="10" t="s">
        <v>13</v>
      </c>
      <c r="C17" s="10"/>
      <c r="D17" s="23"/>
      <c r="E17" s="21"/>
      <c r="F17" s="28"/>
    </row>
    <row r="18" spans="1:6" ht="17.25" x14ac:dyDescent="0.25">
      <c r="A18" s="4"/>
      <c r="B18" s="10"/>
      <c r="C18" s="3" t="s">
        <v>39</v>
      </c>
      <c r="D18" s="24">
        <v>1506.96</v>
      </c>
      <c r="E18" s="26"/>
      <c r="F18" s="30">
        <f>D18*E18</f>
        <v>0</v>
      </c>
    </row>
    <row r="19" spans="1:6" ht="15.75" x14ac:dyDescent="0.25">
      <c r="A19" s="4"/>
      <c r="B19" s="3"/>
      <c r="C19" s="3"/>
      <c r="D19" s="21"/>
      <c r="E19" s="21"/>
      <c r="F19" s="28"/>
    </row>
    <row r="20" spans="1:6" ht="150" x14ac:dyDescent="0.25">
      <c r="A20" s="4"/>
      <c r="B20" s="3" t="s">
        <v>14</v>
      </c>
      <c r="C20" s="3"/>
      <c r="D20" s="21"/>
      <c r="E20" s="21"/>
      <c r="F20" s="28"/>
    </row>
    <row r="21" spans="1:6" ht="15.75" x14ac:dyDescent="0.25">
      <c r="A21" s="4"/>
      <c r="B21" s="3"/>
      <c r="C21" s="3" t="s">
        <v>15</v>
      </c>
      <c r="D21" s="21">
        <v>800</v>
      </c>
      <c r="E21" s="21"/>
      <c r="F21" s="28">
        <f>D21*E21</f>
        <v>0</v>
      </c>
    </row>
    <row r="22" spans="1:6" ht="15.75" x14ac:dyDescent="0.25">
      <c r="A22" s="4"/>
      <c r="B22" s="3"/>
      <c r="C22" s="3"/>
      <c r="D22" s="21"/>
      <c r="E22" s="21"/>
      <c r="F22" s="28"/>
    </row>
    <row r="23" spans="1:6" ht="165" x14ac:dyDescent="0.25">
      <c r="A23" s="4"/>
      <c r="B23" s="3" t="s">
        <v>16</v>
      </c>
      <c r="C23" s="3"/>
      <c r="D23" s="21"/>
      <c r="E23" s="21"/>
      <c r="F23" s="28"/>
    </row>
    <row r="24" spans="1:6" ht="17.25" x14ac:dyDescent="0.25">
      <c r="A24" s="4"/>
      <c r="B24" s="3"/>
      <c r="C24" s="3" t="s">
        <v>39</v>
      </c>
      <c r="D24" s="21">
        <v>2679.1800000000003</v>
      </c>
      <c r="E24" s="21"/>
      <c r="F24" s="28">
        <f>D24*E24</f>
        <v>0</v>
      </c>
    </row>
    <row r="25" spans="1:6" ht="15.75" x14ac:dyDescent="0.25">
      <c r="A25" s="4"/>
      <c r="B25" s="3"/>
      <c r="C25" s="3"/>
      <c r="D25" s="21"/>
      <c r="E25" s="21"/>
      <c r="F25" s="28"/>
    </row>
    <row r="26" spans="1:6" ht="16.5" thickBot="1" x14ac:dyDescent="0.3">
      <c r="A26" s="4"/>
      <c r="B26" s="3"/>
      <c r="C26" s="3"/>
      <c r="D26" s="21"/>
      <c r="E26" s="21"/>
      <c r="F26" s="28"/>
    </row>
    <row r="27" spans="1:6" ht="19.5" thickBot="1" x14ac:dyDescent="0.35">
      <c r="A27" s="4"/>
      <c r="B27" s="11" t="s">
        <v>17</v>
      </c>
      <c r="C27" s="18"/>
      <c r="D27" s="22"/>
      <c r="E27" s="25"/>
      <c r="F27" s="29">
        <f>SUM(F18:F26)</f>
        <v>0</v>
      </c>
    </row>
    <row r="28" spans="1:6" ht="15.75" x14ac:dyDescent="0.25">
      <c r="A28" s="4"/>
      <c r="B28" s="3"/>
      <c r="C28" s="3"/>
      <c r="D28" s="21"/>
      <c r="E28" s="21"/>
      <c r="F28" s="28"/>
    </row>
    <row r="29" spans="1:6" ht="15.75" x14ac:dyDescent="0.25">
      <c r="A29" s="4"/>
      <c r="B29" s="3"/>
      <c r="C29" s="3"/>
      <c r="D29" s="21"/>
      <c r="E29" s="21"/>
      <c r="F29" s="28"/>
    </row>
    <row r="30" spans="1:6" ht="18.75" x14ac:dyDescent="0.3">
      <c r="A30" s="4">
        <v>3</v>
      </c>
      <c r="B30" s="7" t="s">
        <v>18</v>
      </c>
      <c r="C30" s="3"/>
      <c r="D30" s="21"/>
      <c r="E30" s="21"/>
      <c r="F30" s="28"/>
    </row>
    <row r="31" spans="1:6" ht="15.75" x14ac:dyDescent="0.25">
      <c r="A31" s="4"/>
      <c r="B31" s="3"/>
      <c r="C31" s="3"/>
      <c r="D31" s="21"/>
      <c r="E31" s="21"/>
      <c r="F31" s="28"/>
    </row>
    <row r="32" spans="1:6" ht="105" x14ac:dyDescent="0.25">
      <c r="A32" s="4"/>
      <c r="B32" s="3" t="s">
        <v>19</v>
      </c>
      <c r="C32" s="3"/>
      <c r="D32" s="21"/>
      <c r="E32" s="21"/>
      <c r="F32" s="28"/>
    </row>
    <row r="33" spans="1:6" ht="15.75" x14ac:dyDescent="0.25">
      <c r="A33" s="4"/>
      <c r="B33" s="3"/>
      <c r="C33" s="3" t="s">
        <v>20</v>
      </c>
      <c r="D33" s="21">
        <v>2</v>
      </c>
      <c r="E33" s="21"/>
      <c r="F33" s="28">
        <f>D33*E33</f>
        <v>0</v>
      </c>
    </row>
    <row r="34" spans="1:6" ht="15.75" x14ac:dyDescent="0.25">
      <c r="A34" s="4"/>
      <c r="B34" s="3"/>
      <c r="C34" s="3"/>
      <c r="D34" s="21"/>
      <c r="E34" s="21"/>
      <c r="F34" s="28"/>
    </row>
    <row r="35" spans="1:6" ht="240" x14ac:dyDescent="0.25">
      <c r="A35" s="4"/>
      <c r="B35" s="3" t="s">
        <v>21</v>
      </c>
      <c r="C35" s="3"/>
      <c r="D35" s="21"/>
      <c r="E35" s="21"/>
      <c r="F35" s="28"/>
    </row>
    <row r="36" spans="1:6" ht="15.75" x14ac:dyDescent="0.25">
      <c r="A36" s="4"/>
      <c r="B36" s="3"/>
      <c r="C36" s="3" t="s">
        <v>15</v>
      </c>
      <c r="D36" s="21">
        <v>12</v>
      </c>
      <c r="E36" s="21"/>
      <c r="F36" s="28">
        <f>D36*E36</f>
        <v>0</v>
      </c>
    </row>
    <row r="37" spans="1:6" ht="15.75" x14ac:dyDescent="0.25">
      <c r="A37" s="4"/>
      <c r="B37" s="3"/>
      <c r="C37" s="3"/>
      <c r="D37" s="21"/>
      <c r="E37" s="21"/>
      <c r="F37" s="28"/>
    </row>
    <row r="38" spans="1:6" ht="180" x14ac:dyDescent="0.25">
      <c r="A38" s="4"/>
      <c r="B38" s="3" t="s">
        <v>22</v>
      </c>
      <c r="C38" s="3"/>
      <c r="D38" s="21"/>
      <c r="E38" s="21"/>
      <c r="F38" s="28"/>
    </row>
    <row r="39" spans="1:6" ht="17.25" x14ac:dyDescent="0.25">
      <c r="A39" s="4"/>
      <c r="B39" s="3"/>
      <c r="C39" s="3" t="s">
        <v>39</v>
      </c>
      <c r="D39" s="21">
        <v>5</v>
      </c>
      <c r="E39" s="21"/>
      <c r="F39" s="28">
        <f>D39*E39</f>
        <v>0</v>
      </c>
    </row>
    <row r="40" spans="1:6" ht="16.5" thickBot="1" x14ac:dyDescent="0.3">
      <c r="A40" s="4"/>
      <c r="B40" s="3"/>
      <c r="C40" s="3"/>
      <c r="D40" s="21"/>
      <c r="E40" s="21"/>
      <c r="F40" s="28"/>
    </row>
    <row r="41" spans="1:6" ht="19.5" thickBot="1" x14ac:dyDescent="0.3">
      <c r="A41" s="4"/>
      <c r="B41" s="9" t="s">
        <v>23</v>
      </c>
      <c r="C41" s="19"/>
      <c r="D41" s="22"/>
      <c r="E41" s="25"/>
      <c r="F41" s="29">
        <f>SUM(F33:F40)</f>
        <v>0</v>
      </c>
    </row>
    <row r="42" spans="1:6" ht="15.75" x14ac:dyDescent="0.25">
      <c r="A42" s="4"/>
      <c r="B42" s="3"/>
      <c r="C42" s="3"/>
      <c r="D42" s="21"/>
      <c r="E42" s="21"/>
      <c r="F42" s="28"/>
    </row>
    <row r="43" spans="1:6" ht="15.75" x14ac:dyDescent="0.25">
      <c r="A43" s="4"/>
      <c r="B43" s="3"/>
      <c r="C43" s="3"/>
      <c r="D43" s="21"/>
      <c r="E43" s="21"/>
      <c r="F43" s="28"/>
    </row>
    <row r="44" spans="1:6" ht="19.5" x14ac:dyDescent="0.3">
      <c r="A44" s="4">
        <v>4</v>
      </c>
      <c r="B44" s="12" t="s">
        <v>24</v>
      </c>
      <c r="C44" s="3"/>
      <c r="D44" s="21"/>
      <c r="E44" s="21"/>
      <c r="F44" s="28"/>
    </row>
    <row r="45" spans="1:6" ht="15.75" x14ac:dyDescent="0.25">
      <c r="A45" s="3"/>
      <c r="B45" s="3"/>
      <c r="C45" s="3"/>
      <c r="D45" s="21"/>
      <c r="E45" s="21"/>
      <c r="F45" s="28"/>
    </row>
    <row r="46" spans="1:6" ht="120" x14ac:dyDescent="0.25">
      <c r="A46" s="3"/>
      <c r="B46" s="13" t="s">
        <v>25</v>
      </c>
      <c r="C46" s="3"/>
      <c r="D46" s="21"/>
      <c r="E46" s="21"/>
      <c r="F46" s="28"/>
    </row>
    <row r="47" spans="1:6" ht="17.25" x14ac:dyDescent="0.25">
      <c r="A47" s="3"/>
      <c r="B47" s="3"/>
      <c r="C47" s="3" t="s">
        <v>38</v>
      </c>
      <c r="D47" s="21">
        <v>5796</v>
      </c>
      <c r="E47" s="21"/>
      <c r="F47" s="28">
        <f>D47*E47</f>
        <v>0</v>
      </c>
    </row>
    <row r="48" spans="1:6" ht="15.75" x14ac:dyDescent="0.25">
      <c r="A48" s="3"/>
      <c r="B48" s="3"/>
      <c r="C48" s="3"/>
      <c r="D48" s="21"/>
      <c r="E48" s="21"/>
      <c r="F48" s="28"/>
    </row>
    <row r="49" spans="1:6" ht="135" x14ac:dyDescent="0.25">
      <c r="A49" s="3"/>
      <c r="B49" s="13" t="s">
        <v>26</v>
      </c>
      <c r="C49" s="3"/>
      <c r="D49" s="21"/>
      <c r="E49" s="21"/>
      <c r="F49" s="28"/>
    </row>
    <row r="50" spans="1:6" ht="17.25" x14ac:dyDescent="0.25">
      <c r="A50" s="3"/>
      <c r="B50" s="3"/>
      <c r="C50" s="3" t="s">
        <v>38</v>
      </c>
      <c r="D50" s="21">
        <v>21</v>
      </c>
      <c r="E50" s="21"/>
      <c r="F50" s="28">
        <f>D50*E50</f>
        <v>0</v>
      </c>
    </row>
    <row r="51" spans="1:6" ht="15.75" x14ac:dyDescent="0.25">
      <c r="A51" s="3"/>
      <c r="B51" s="3"/>
      <c r="C51" s="3"/>
      <c r="D51" s="21"/>
      <c r="E51" s="21"/>
      <c r="F51" s="28"/>
    </row>
    <row r="52" spans="1:6" ht="17.25" x14ac:dyDescent="0.3">
      <c r="A52" s="3"/>
      <c r="B52" s="14" t="s">
        <v>27</v>
      </c>
      <c r="C52" s="18"/>
      <c r="D52" s="22"/>
      <c r="E52" s="22"/>
      <c r="F52" s="31">
        <f>SUM(F47:F51)</f>
        <v>0</v>
      </c>
    </row>
    <row r="53" spans="1:6" ht="17.25" x14ac:dyDescent="0.3">
      <c r="A53" s="3"/>
      <c r="B53" s="15"/>
      <c r="C53" s="3"/>
      <c r="D53" s="3"/>
      <c r="E53" s="3"/>
      <c r="F53" s="28"/>
    </row>
    <row r="54" spans="1:6" ht="17.25" x14ac:dyDescent="0.3">
      <c r="A54" s="3"/>
      <c r="B54" s="15"/>
      <c r="C54" s="3"/>
      <c r="D54" s="3"/>
      <c r="E54" s="3"/>
      <c r="F54" s="28"/>
    </row>
    <row r="55" spans="1:6" ht="16.5" thickBot="1" x14ac:dyDescent="0.3">
      <c r="A55" s="3"/>
      <c r="B55" s="3"/>
      <c r="C55" s="3"/>
      <c r="D55" s="3"/>
      <c r="E55" s="3"/>
      <c r="F55" s="28"/>
    </row>
    <row r="56" spans="1:6" ht="21.75" thickBot="1" x14ac:dyDescent="0.3">
      <c r="A56" s="3"/>
      <c r="B56" s="38" t="s">
        <v>28</v>
      </c>
      <c r="C56" s="39"/>
      <c r="D56" s="39"/>
      <c r="E56" s="39"/>
      <c r="F56" s="40"/>
    </row>
    <row r="57" spans="1:6" ht="15.75" x14ac:dyDescent="0.25">
      <c r="A57" s="3"/>
      <c r="B57" s="41" t="s">
        <v>29</v>
      </c>
      <c r="C57" s="41"/>
      <c r="D57" s="41"/>
      <c r="E57" s="41"/>
      <c r="F57" s="32">
        <f>F12</f>
        <v>0</v>
      </c>
    </row>
    <row r="58" spans="1:6" ht="15.75" x14ac:dyDescent="0.25">
      <c r="A58" s="3"/>
      <c r="B58" s="42" t="s">
        <v>30</v>
      </c>
      <c r="C58" s="42"/>
      <c r="D58" s="42"/>
      <c r="E58" s="42"/>
      <c r="F58" s="33">
        <f>F27</f>
        <v>0</v>
      </c>
    </row>
    <row r="59" spans="1:6" ht="15.75" x14ac:dyDescent="0.25">
      <c r="A59" s="3"/>
      <c r="B59" s="42" t="s">
        <v>31</v>
      </c>
      <c r="C59" s="42"/>
      <c r="D59" s="42"/>
      <c r="E59" s="42"/>
      <c r="F59" s="33">
        <f>F41</f>
        <v>0</v>
      </c>
    </row>
    <row r="60" spans="1:6" ht="15.75" x14ac:dyDescent="0.25">
      <c r="A60" s="3"/>
      <c r="B60" s="42" t="s">
        <v>32</v>
      </c>
      <c r="C60" s="42"/>
      <c r="D60" s="42"/>
      <c r="E60" s="42"/>
      <c r="F60" s="33">
        <f>F52</f>
        <v>0</v>
      </c>
    </row>
    <row r="61" spans="1:6" ht="15.75" x14ac:dyDescent="0.25">
      <c r="A61" s="3"/>
      <c r="B61" s="35" t="s">
        <v>33</v>
      </c>
      <c r="C61" s="35"/>
      <c r="D61" s="35"/>
      <c r="E61" s="35"/>
      <c r="F61" s="34">
        <f>SUM(F57:F60)</f>
        <v>0</v>
      </c>
    </row>
    <row r="62" spans="1:6" ht="15.75" x14ac:dyDescent="0.25">
      <c r="A62" s="3"/>
      <c r="B62" s="35" t="s">
        <v>34</v>
      </c>
      <c r="C62" s="35"/>
      <c r="D62" s="35"/>
      <c r="E62" s="35"/>
      <c r="F62" s="34">
        <f>F61*0.25</f>
        <v>0</v>
      </c>
    </row>
    <row r="63" spans="1:6" ht="15.75" x14ac:dyDescent="0.25">
      <c r="A63" s="3"/>
      <c r="B63" s="35" t="s">
        <v>35</v>
      </c>
      <c r="C63" s="35"/>
      <c r="D63" s="35"/>
      <c r="E63" s="35"/>
      <c r="F63" s="34">
        <f>SUM(F61:F62)</f>
        <v>0</v>
      </c>
    </row>
    <row r="64" spans="1:6" ht="15.75" x14ac:dyDescent="0.25">
      <c r="A64" s="3"/>
      <c r="B64" s="3"/>
      <c r="C64" s="3"/>
      <c r="D64" s="3"/>
      <c r="E64" s="3"/>
      <c r="F64" s="28"/>
    </row>
    <row r="65" spans="1:6" ht="15.75" x14ac:dyDescent="0.25">
      <c r="A65" s="3"/>
      <c r="B65" s="3"/>
      <c r="C65" s="3"/>
      <c r="D65" s="3"/>
      <c r="E65" s="3"/>
      <c r="F65" s="28"/>
    </row>
    <row r="66" spans="1:6" ht="15.75" x14ac:dyDescent="0.25">
      <c r="A66" s="3"/>
      <c r="B66" s="3"/>
      <c r="C66" s="3"/>
      <c r="D66" s="3" t="s">
        <v>36</v>
      </c>
      <c r="E66" s="3"/>
      <c r="F66" s="28"/>
    </row>
    <row r="67" spans="1:6" x14ac:dyDescent="0.25">
      <c r="A67" s="3"/>
      <c r="B67" s="3"/>
      <c r="C67" s="3"/>
      <c r="D67" s="36" t="s">
        <v>37</v>
      </c>
      <c r="E67" s="36"/>
      <c r="F67" s="36"/>
    </row>
  </sheetData>
  <mergeCells count="10">
    <mergeCell ref="B61:E61"/>
    <mergeCell ref="B62:E62"/>
    <mergeCell ref="B63:E63"/>
    <mergeCell ref="D67:F67"/>
    <mergeCell ref="E1:F1"/>
    <mergeCell ref="B56:F56"/>
    <mergeCell ref="B57:E57"/>
    <mergeCell ref="B58:E58"/>
    <mergeCell ref="B59:E59"/>
    <mergeCell ref="B60:E6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Lasovac Severin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Korisnik</cp:lastModifiedBy>
  <dcterms:created xsi:type="dcterms:W3CDTF">2016-10-20T12:58:47Z</dcterms:created>
  <dcterms:modified xsi:type="dcterms:W3CDTF">2019-10-29T13:12:44Z</dcterms:modified>
</cp:coreProperties>
</file>